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05" yWindow="-105" windowWidth="21840" windowHeight="12450"/>
  </bookViews>
  <sheets>
    <sheet name="Anexo V do PB" sheetId="1" r:id="rId1"/>
  </sheets>
  <externalReferences>
    <externalReference r:id="rId2"/>
    <externalReference r:id="rId3"/>
  </externalReferences>
  <definedNames>
    <definedName name="_xlnm.Database">#REF!</definedName>
    <definedName name="Restituição">'[1]CATALOGO 13ª ED.'!#REF!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18" i="1" l="1"/>
  <c r="H18" i="1"/>
  <c r="G18" i="1"/>
  <c r="F18" i="1"/>
  <c r="E18" i="1"/>
  <c r="D18" i="1"/>
  <c r="D16" i="1"/>
  <c r="I14" i="1"/>
  <c r="H14" i="1"/>
  <c r="I10" i="1"/>
  <c r="H10" i="1"/>
  <c r="G10" i="1"/>
  <c r="F10" i="1"/>
  <c r="E10" i="1"/>
  <c r="D10" i="1"/>
  <c r="C9" i="1"/>
  <c r="E17" i="1" s="1"/>
  <c r="I8" i="1"/>
  <c r="C8" i="1"/>
  <c r="H8" i="1" s="1"/>
  <c r="I7" i="1"/>
  <c r="H7" i="1"/>
  <c r="C7" i="1"/>
  <c r="I15" i="1" s="1"/>
  <c r="H6" i="1"/>
  <c r="G6" i="1"/>
  <c r="C6" i="1"/>
  <c r="G14" i="1" s="1"/>
  <c r="D9" i="1" l="1"/>
  <c r="D11" i="1" s="1"/>
  <c r="D15" i="1"/>
  <c r="F16" i="1"/>
  <c r="H17" i="1"/>
  <c r="F9" i="1"/>
  <c r="F15" i="1"/>
  <c r="E15" i="1"/>
  <c r="G16" i="1"/>
  <c r="I17" i="1"/>
  <c r="D7" i="1"/>
  <c r="E8" i="1"/>
  <c r="D14" i="1"/>
  <c r="H16" i="1"/>
  <c r="D6" i="1"/>
  <c r="E7" i="1"/>
  <c r="F8" i="1"/>
  <c r="G9" i="1"/>
  <c r="E14" i="1"/>
  <c r="G15" i="1"/>
  <c r="I16" i="1"/>
  <c r="E6" i="1"/>
  <c r="F7" i="1"/>
  <c r="G8" i="1"/>
  <c r="H9" i="1"/>
  <c r="F14" i="1"/>
  <c r="H15" i="1"/>
  <c r="D17" i="1"/>
  <c r="F17" i="1"/>
  <c r="E16" i="1"/>
  <c r="G17" i="1"/>
  <c r="I6" i="1"/>
  <c r="D8" i="1"/>
  <c r="E9" i="1"/>
  <c r="F6" i="1"/>
  <c r="G7" i="1"/>
  <c r="I9" i="1"/>
  <c r="E11" i="1" l="1"/>
  <c r="F11" i="1" s="1"/>
  <c r="G11" i="1" s="1"/>
  <c r="H11" i="1" s="1"/>
  <c r="I11" i="1" s="1"/>
  <c r="D19" i="1" s="1"/>
  <c r="E19" i="1" s="1"/>
  <c r="F19" i="1" s="1"/>
  <c r="G19" i="1" s="1"/>
  <c r="H19" i="1" s="1"/>
  <c r="I19" i="1" s="1"/>
</calcChain>
</file>

<file path=xl/sharedStrings.xml><?xml version="1.0" encoding="utf-8"?>
<sst xmlns="http://schemas.openxmlformats.org/spreadsheetml/2006/main" count="28" uniqueCount="27">
  <si>
    <t>Anexo V do Projeto Básico  - Cronograma Físico Financeiro</t>
  </si>
  <si>
    <t>Item</t>
  </si>
  <si>
    <t>Descrição</t>
  </si>
  <si>
    <t>Total</t>
  </si>
  <si>
    <t>1º Mês</t>
  </si>
  <si>
    <t>2º Mês</t>
  </si>
  <si>
    <t>3º Mês</t>
  </si>
  <si>
    <t>4º Mês</t>
  </si>
  <si>
    <t>5º Mês</t>
  </si>
  <si>
    <t>6º Mês</t>
  </si>
  <si>
    <t>1.</t>
  </si>
  <si>
    <t>Serviços Preliminares</t>
  </si>
  <si>
    <t>2.</t>
  </si>
  <si>
    <t xml:space="preserve"> Serviços de reparos de falhas internas - manutenção do sistema de iluminação</t>
  </si>
  <si>
    <t>3.</t>
  </si>
  <si>
    <t>Serviços de reparos de falhas externas - melhoria e expansão do sistema</t>
  </si>
  <si>
    <t>4.</t>
  </si>
  <si>
    <t>5.</t>
  </si>
  <si>
    <t>peso</t>
  </si>
  <si>
    <t>6.</t>
  </si>
  <si>
    <t>acumulado</t>
  </si>
  <si>
    <t>7º Mês</t>
  </si>
  <si>
    <t>8º Mês</t>
  </si>
  <si>
    <t>9º Mês</t>
  </si>
  <si>
    <t>10º Mês</t>
  </si>
  <si>
    <t>11º Mês</t>
  </si>
  <si>
    <t>12º Mês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</si>
</sst>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R$&quot;\ * #,##0.00_-;\-&quot;R$&quot;\ * #,##0.00_-;_-&quot;R$&quot;\ * &quot;-&quot;??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4">
    <xf numFmtId="0" fontId="0" fillId="0" borderId="0" xfId="0"/>
    <xf numFmtId="0" fontId="2" fillId="0" borderId="4" xfId="0" applyFont="1" applyBorder="1"/>
    <xf numFmtId="0" fontId="2" fillId="0" borderId="5" xfId="0" applyFont="1" applyBorder="1"/>
    <xf numFmtId="0" fontId="2" fillId="0" borderId="6" xfId="0" applyFont="1" applyBorder="1"/>
    <xf numFmtId="0" fontId="0" fillId="0" borderId="7" xfId="0" applyBorder="1"/>
    <xf numFmtId="0" fontId="2" fillId="0" borderId="8" xfId="0" applyFont="1" applyBorder="1"/>
    <xf numFmtId="44" fontId="0" fillId="0" borderId="8" xfId="0" applyNumberFormat="1" applyBorder="1"/>
    <xf numFmtId="44" fontId="0" fillId="0" borderId="9" xfId="0" applyNumberFormat="1" applyBorder="1"/>
    <xf numFmtId="0" fontId="2" fillId="0" borderId="8" xfId="0" applyFont="1" applyBorder="1" applyAlignment="1">
      <alignment wrapText="1"/>
    </xf>
    <xf numFmtId="44" fontId="2" fillId="0" borderId="8" xfId="0" applyNumberFormat="1" applyFont="1" applyBorder="1"/>
    <xf numFmtId="0" fontId="0" fillId="0" borderId="7" xfId="0" applyBorder="1" applyAlignment="1">
      <alignment horizontal="left"/>
    </xf>
    <xf numFmtId="10" fontId="0" fillId="0" borderId="8" xfId="1" applyNumberFormat="1" applyFont="1" applyBorder="1"/>
    <xf numFmtId="10" fontId="0" fillId="0" borderId="9" xfId="1" applyNumberFormat="1" applyFont="1" applyBorder="1"/>
    <xf numFmtId="0" fontId="0" fillId="0" borderId="10" xfId="0" applyBorder="1"/>
    <xf numFmtId="0" fontId="2" fillId="0" borderId="11" xfId="0" applyFont="1" applyBorder="1"/>
    <xf numFmtId="0" fontId="0" fillId="0" borderId="11" xfId="0" applyBorder="1"/>
    <xf numFmtId="44" fontId="0" fillId="0" borderId="11" xfId="0" applyNumberFormat="1" applyBorder="1"/>
    <xf numFmtId="44" fontId="0" fillId="0" borderId="12" xfId="0" applyNumberFormat="1" applyBorder="1"/>
    <xf numFmtId="44" fontId="0" fillId="0" borderId="7" xfId="0" applyNumberFormat="1" applyBorder="1"/>
    <xf numFmtId="10" fontId="0" fillId="0" borderId="7" xfId="1" applyNumberFormat="1" applyFont="1" applyBorder="1"/>
    <xf numFmtId="44" fontId="0" fillId="0" borderId="10" xfId="0" applyNumberFormat="1" applyBorder="1"/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</cellXfs>
  <cellStyles count="2">
    <cellStyle name="Normal" xfId="0" builtinId="0"/>
    <cellStyle name="Porcentagem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ERAL\Public\Or&#231;amento_Proj%20Exec_Tere_S.%20Pedro_REV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p\AppData\Roaming\Microsoft\Windows\Network%20Shortcuts\Cronograma%20Retificad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ONOGRAMA"/>
      <sheetName val="ORÇAMENTO S. PEDRO"/>
      <sheetName val="RESUMO MEMO CALC S. PEDRO"/>
      <sheetName val="MEMO CALC S. PEDRO"/>
      <sheetName val="CATALOGO 13ª ED."/>
      <sheetName val="EMOP MAR_2014"/>
      <sheetName val="SINAPI MAR 2014"/>
      <sheetName val="SCO MAR 2014"/>
    </sheetNames>
    <sheetDataSet>
      <sheetData sheetId="0" refreshError="1"/>
      <sheetData sheetId="1" refreshError="1"/>
      <sheetData sheetId="2"/>
      <sheetData sheetId="3" refreshError="1"/>
      <sheetData sheetId="4"/>
      <sheetData sheetId="5">
        <row r="1">
          <cell r="A1" t="str">
            <v>EMOP MAR14</v>
          </cell>
        </row>
      </sheetData>
      <sheetData sheetId="6" refreshError="1"/>
      <sheetData sheetId="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exo II PB-Pl. de Custo Geral"/>
      <sheetName val="Anexo II-A-Comp. Manutenção"/>
      <sheetName val="Anexo II-B - Adm Local"/>
      <sheetName val="Anexo III do PB"/>
      <sheetName val="Anexo IV do PB"/>
      <sheetName val="Anexo IV-A do PB"/>
      <sheetName val="Anexo V do PB"/>
      <sheetName val="SINAPI 05-22"/>
      <sheetName val="EMOP 0122"/>
      <sheetName val="EMOP0522"/>
      <sheetName val="ELEM0522"/>
    </sheetNames>
    <sheetDataSet>
      <sheetData sheetId="0">
        <row r="6">
          <cell r="I6">
            <v>230478.54789626561</v>
          </cell>
        </row>
        <row r="10">
          <cell r="I10">
            <v>6990241.6679392001</v>
          </cell>
        </row>
        <row r="56">
          <cell r="I56">
            <v>57117969.476160802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19"/>
  <sheetViews>
    <sheetView tabSelected="1" view="pageBreakPreview" topLeftCell="B1" zoomScaleNormal="100" zoomScaleSheetLayoutView="100" workbookViewId="0">
      <selection activeCell="E18" sqref="E18"/>
    </sheetView>
  </sheetViews>
  <sheetFormatPr defaultRowHeight="15" x14ac:dyDescent="0.25"/>
  <cols>
    <col min="2" max="2" width="18.85546875" bestFit="1" customWidth="1"/>
    <col min="3" max="3" width="22" bestFit="1" customWidth="1"/>
    <col min="4" max="4" width="18.7109375" bestFit="1" customWidth="1"/>
    <col min="5" max="5" width="18.42578125" bestFit="1" customWidth="1"/>
    <col min="6" max="6" width="18.7109375" bestFit="1" customWidth="1"/>
    <col min="7" max="8" width="18.42578125" bestFit="1" customWidth="1"/>
    <col min="9" max="9" width="20.140625" customWidth="1"/>
  </cols>
  <sheetData>
    <row r="3" spans="1:9" thickBot="1" x14ac:dyDescent="0.35"/>
    <row r="4" spans="1:9" ht="15.75" thickBot="1" x14ac:dyDescent="0.3">
      <c r="A4" s="21" t="s">
        <v>0</v>
      </c>
      <c r="B4" s="22"/>
      <c r="C4" s="22"/>
      <c r="D4" s="22"/>
      <c r="E4" s="22"/>
      <c r="F4" s="22"/>
      <c r="G4" s="22"/>
      <c r="H4" s="22"/>
      <c r="I4" s="23"/>
    </row>
    <row r="5" spans="1:9" x14ac:dyDescent="0.25">
      <c r="A5" s="1" t="s">
        <v>1</v>
      </c>
      <c r="B5" s="2" t="s">
        <v>2</v>
      </c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8</v>
      </c>
      <c r="I5" s="3" t="s">
        <v>9</v>
      </c>
    </row>
    <row r="6" spans="1:9" ht="15" customHeight="1" x14ac:dyDescent="0.25">
      <c r="A6" s="4" t="s">
        <v>10</v>
      </c>
      <c r="B6" s="5" t="s">
        <v>11</v>
      </c>
      <c r="C6" s="6">
        <f>'[2]Anexo II PB-Pl. de Custo Geral'!I6</f>
        <v>230478.54789626561</v>
      </c>
      <c r="D6" s="6">
        <f>C6/12</f>
        <v>19206.545658022133</v>
      </c>
      <c r="E6" s="6">
        <f>C6/12</f>
        <v>19206.545658022133</v>
      </c>
      <c r="F6" s="6">
        <f>C6/12</f>
        <v>19206.545658022133</v>
      </c>
      <c r="G6" s="6">
        <f>C6/12</f>
        <v>19206.545658022133</v>
      </c>
      <c r="H6" s="6">
        <f>C6/12</f>
        <v>19206.545658022133</v>
      </c>
      <c r="I6" s="7">
        <f>C6/12</f>
        <v>19206.545658022133</v>
      </c>
    </row>
    <row r="7" spans="1:9" ht="75" x14ac:dyDescent="0.25">
      <c r="A7" s="4" t="s">
        <v>12</v>
      </c>
      <c r="B7" s="8" t="s">
        <v>13</v>
      </c>
      <c r="C7" s="9">
        <f>'[2]Anexo II PB-Pl. de Custo Geral'!I10</f>
        <v>6990241.6679392001</v>
      </c>
      <c r="D7" s="6">
        <f t="shared" ref="D7:D9" si="0">C7/12</f>
        <v>582520.13899493334</v>
      </c>
      <c r="E7" s="6">
        <f>C7/12</f>
        <v>582520.13899493334</v>
      </c>
      <c r="F7" s="6">
        <f>C7/12</f>
        <v>582520.13899493334</v>
      </c>
      <c r="G7" s="6">
        <f>C7/12</f>
        <v>582520.13899493334</v>
      </c>
      <c r="H7" s="6">
        <f>C7/12</f>
        <v>582520.13899493334</v>
      </c>
      <c r="I7" s="7">
        <f t="shared" ref="I7:I10" si="1">C7/12</f>
        <v>582520.13899493334</v>
      </c>
    </row>
    <row r="8" spans="1:9" ht="75" x14ac:dyDescent="0.25">
      <c r="A8" s="4" t="s">
        <v>14</v>
      </c>
      <c r="B8" s="8" t="s">
        <v>15</v>
      </c>
      <c r="C8" s="6">
        <f>'[2]Anexo II PB-Pl. de Custo Geral'!I56</f>
        <v>57117969.476160802</v>
      </c>
      <c r="D8" s="6">
        <f t="shared" si="0"/>
        <v>4759830.7896800665</v>
      </c>
      <c r="E8" s="6">
        <f>C8/12</f>
        <v>4759830.7896800665</v>
      </c>
      <c r="F8" s="6">
        <f t="shared" ref="F8:F10" si="2">C8/12</f>
        <v>4759830.7896800665</v>
      </c>
      <c r="G8" s="6">
        <f>C8/12</f>
        <v>4759830.7896800665</v>
      </c>
      <c r="H8" s="6">
        <f>C8/12</f>
        <v>4759830.7896800665</v>
      </c>
      <c r="I8" s="7">
        <f t="shared" si="1"/>
        <v>4759830.7896800665</v>
      </c>
    </row>
    <row r="9" spans="1:9" ht="14.45" x14ac:dyDescent="0.3">
      <c r="A9" s="10" t="s">
        <v>16</v>
      </c>
      <c r="B9" s="5" t="s">
        <v>3</v>
      </c>
      <c r="C9" s="9">
        <f>SUM(C6:C8)</f>
        <v>64338689.691996269</v>
      </c>
      <c r="D9" s="6">
        <f t="shared" si="0"/>
        <v>5361557.4743330227</v>
      </c>
      <c r="E9" s="6">
        <f>C9/12</f>
        <v>5361557.4743330227</v>
      </c>
      <c r="F9" s="6">
        <f t="shared" si="2"/>
        <v>5361557.4743330227</v>
      </c>
      <c r="G9" s="6">
        <f>C9/12</f>
        <v>5361557.4743330227</v>
      </c>
      <c r="H9" s="6">
        <f>C9/12</f>
        <v>5361557.4743330227</v>
      </c>
      <c r="I9" s="7">
        <f t="shared" si="1"/>
        <v>5361557.4743330227</v>
      </c>
    </row>
    <row r="10" spans="1:9" ht="14.45" x14ac:dyDescent="0.3">
      <c r="A10" s="4" t="s">
        <v>17</v>
      </c>
      <c r="B10" s="5" t="s">
        <v>18</v>
      </c>
      <c r="C10" s="11">
        <v>1</v>
      </c>
      <c r="D10" s="11">
        <f>C10/12</f>
        <v>8.3333333333333329E-2</v>
      </c>
      <c r="E10" s="11">
        <f>C10/12</f>
        <v>8.3333333333333329E-2</v>
      </c>
      <c r="F10" s="11">
        <f t="shared" si="2"/>
        <v>8.3333333333333329E-2</v>
      </c>
      <c r="G10" s="11">
        <f>C10/12</f>
        <v>8.3333333333333329E-2</v>
      </c>
      <c r="H10" s="11">
        <f>C10/12</f>
        <v>8.3333333333333329E-2</v>
      </c>
      <c r="I10" s="12">
        <f t="shared" si="1"/>
        <v>8.3333333333333329E-2</v>
      </c>
    </row>
    <row r="11" spans="1:9" thickBot="1" x14ac:dyDescent="0.35">
      <c r="A11" s="13" t="s">
        <v>19</v>
      </c>
      <c r="B11" s="14" t="s">
        <v>20</v>
      </c>
      <c r="C11" s="15"/>
      <c r="D11" s="16">
        <f>D9</f>
        <v>5361557.4743330227</v>
      </c>
      <c r="E11" s="16">
        <f>SUM(D11,E9)</f>
        <v>10723114.948666045</v>
      </c>
      <c r="F11" s="16">
        <f>SUM(E11,F9)</f>
        <v>16084672.422999069</v>
      </c>
      <c r="G11" s="16">
        <f>SUM(F11,G9)</f>
        <v>21446229.897332091</v>
      </c>
      <c r="H11" s="16">
        <f>SUM(G11,H9)</f>
        <v>26807787.371665113</v>
      </c>
      <c r="I11" s="17">
        <f>SUM(H11,I9)</f>
        <v>32169344.845998134</v>
      </c>
    </row>
    <row r="12" spans="1:9" thickBot="1" x14ac:dyDescent="0.35"/>
    <row r="13" spans="1:9" x14ac:dyDescent="0.25">
      <c r="D13" s="1" t="s">
        <v>21</v>
      </c>
      <c r="E13" s="2" t="s">
        <v>22</v>
      </c>
      <c r="F13" s="2" t="s">
        <v>23</v>
      </c>
      <c r="G13" s="2" t="s">
        <v>24</v>
      </c>
      <c r="H13" s="2" t="s">
        <v>25</v>
      </c>
      <c r="I13" s="3" t="s">
        <v>26</v>
      </c>
    </row>
    <row r="14" spans="1:9" ht="14.45" x14ac:dyDescent="0.3">
      <c r="D14" s="18">
        <f>C6/12</f>
        <v>19206.545658022133</v>
      </c>
      <c r="E14" s="6">
        <f>C6/12</f>
        <v>19206.545658022133</v>
      </c>
      <c r="F14" s="6">
        <f>C6/12</f>
        <v>19206.545658022133</v>
      </c>
      <c r="G14" s="6">
        <f>C6/12</f>
        <v>19206.545658022133</v>
      </c>
      <c r="H14" s="6">
        <f>C6/12</f>
        <v>19206.545658022133</v>
      </c>
      <c r="I14" s="7">
        <f>C6/12</f>
        <v>19206.545658022133</v>
      </c>
    </row>
    <row r="15" spans="1:9" ht="14.45" x14ac:dyDescent="0.3">
      <c r="D15" s="18">
        <f t="shared" ref="D15:D18" si="3">C7/12</f>
        <v>582520.13899493334</v>
      </c>
      <c r="E15" s="6">
        <f t="shared" ref="E15:E18" si="4">C7/12</f>
        <v>582520.13899493334</v>
      </c>
      <c r="F15" s="6">
        <f t="shared" ref="F15:F17" si="5">C7/12</f>
        <v>582520.13899493334</v>
      </c>
      <c r="G15" s="6">
        <f t="shared" ref="G15:G17" si="6">C7/12</f>
        <v>582520.13899493334</v>
      </c>
      <c r="H15" s="6">
        <f t="shared" ref="H15:H18" si="7">C7/12</f>
        <v>582520.13899493334</v>
      </c>
      <c r="I15" s="7">
        <f t="shared" ref="I15:I18" si="8">C7/12</f>
        <v>582520.13899493334</v>
      </c>
    </row>
    <row r="16" spans="1:9" ht="14.45" x14ac:dyDescent="0.3">
      <c r="D16" s="18">
        <f t="shared" si="3"/>
        <v>4759830.7896800665</v>
      </c>
      <c r="E16" s="6">
        <f t="shared" si="4"/>
        <v>4759830.7896800665</v>
      </c>
      <c r="F16" s="6">
        <f t="shared" si="5"/>
        <v>4759830.7896800665</v>
      </c>
      <c r="G16" s="6">
        <f t="shared" si="6"/>
        <v>4759830.7896800665</v>
      </c>
      <c r="H16" s="6">
        <f t="shared" si="7"/>
        <v>4759830.7896800665</v>
      </c>
      <c r="I16" s="7">
        <f t="shared" si="8"/>
        <v>4759830.7896800665</v>
      </c>
    </row>
    <row r="17" spans="4:9" ht="14.45" x14ac:dyDescent="0.3">
      <c r="D17" s="18">
        <f t="shared" si="3"/>
        <v>5361557.4743330227</v>
      </c>
      <c r="E17" s="6">
        <f t="shared" si="4"/>
        <v>5361557.4743330227</v>
      </c>
      <c r="F17" s="6">
        <f t="shared" si="5"/>
        <v>5361557.4743330227</v>
      </c>
      <c r="G17" s="6">
        <f t="shared" si="6"/>
        <v>5361557.4743330227</v>
      </c>
      <c r="H17" s="6">
        <f t="shared" si="7"/>
        <v>5361557.4743330227</v>
      </c>
      <c r="I17" s="7">
        <f t="shared" si="8"/>
        <v>5361557.4743330227</v>
      </c>
    </row>
    <row r="18" spans="4:9" ht="14.45" x14ac:dyDescent="0.3">
      <c r="D18" s="19">
        <f t="shared" si="3"/>
        <v>8.3333333333333329E-2</v>
      </c>
      <c r="E18" s="11">
        <f t="shared" si="4"/>
        <v>8.3333333333333329E-2</v>
      </c>
      <c r="F18" s="11">
        <f>C10/12</f>
        <v>8.3333333333333329E-2</v>
      </c>
      <c r="G18" s="11">
        <f>C10/12</f>
        <v>8.3333333333333329E-2</v>
      </c>
      <c r="H18" s="11">
        <f t="shared" si="7"/>
        <v>8.3333333333333329E-2</v>
      </c>
      <c r="I18" s="7">
        <f t="shared" si="8"/>
        <v>8.3333333333333329E-2</v>
      </c>
    </row>
    <row r="19" spans="4:9" thickBot="1" x14ac:dyDescent="0.35">
      <c r="D19" s="20">
        <f>I11+D17</f>
        <v>37530902.320331156</v>
      </c>
      <c r="E19" s="16">
        <f>D19+E17</f>
        <v>42892459.794664182</v>
      </c>
      <c r="F19" s="16">
        <f>E19+F17</f>
        <v>48254017.268997207</v>
      </c>
      <c r="G19" s="16">
        <f>F19+G17</f>
        <v>53615574.743330233</v>
      </c>
      <c r="H19" s="16">
        <f>G19+H17</f>
        <v>58977132.217663258</v>
      </c>
      <c r="I19" s="17">
        <f>H19+I17</f>
        <v>64338689.691996284</v>
      </c>
    </row>
  </sheetData>
  <mergeCells count="1">
    <mergeCell ref="A4:I4"/>
  </mergeCells>
  <pageMargins left="0.511811024" right="0.511811024" top="0.78740157499999996" bottom="0.78740157499999996" header="0.31496062000000002" footer="0.31496062000000002"/>
  <pageSetup paperSize="9" scale="5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Anexo V do PB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Ricardo Figueiredo da Conceição</dc:creator>
  <cp:lastModifiedBy>Ricardo Figueiredo da Conceição</cp:lastModifiedBy>
  <dcterms:created xsi:type="dcterms:W3CDTF">2022-07-25T16:00:18Z</dcterms:created>
  <dcterms:modified xsi:type="dcterms:W3CDTF">2022-07-25T16:15:38Z</dcterms:modified>
</cp:coreProperties>
</file>